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<sst xmlns="http://schemas.openxmlformats.org/spreadsheetml/2006/main" count="110" uniqueCount="110">
  <si>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</si>
  <si>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</si>
  <si>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</si>
  <si>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</si>
  <si>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</si>
  <si>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</si>
  <si>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</si>
  <si>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</si>
  <si>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</si>
  <si>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</si>
  <si>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</si>
  <si>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</si>
  <si>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</si>
  <si>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</si>
  <si>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</si>
  <si>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</si>
  <si>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</si>
  <si>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</si>
  <si>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</si>
  <si>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</si>
  <si>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</si>
  <si>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</si>
  <si>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</si>
  <si>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</si>
  <si>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</si>
  <si>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</si>
  <si>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</si>
  <si>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</si>
  <si>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</si>
  <si>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</si>
  <si>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</si>
  <si>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</si>
  <si>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</si>
  <si>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</si>
  <si>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</si>
  <si>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</si>
  <si>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</si>
  <si>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</si>
  <si>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</si>
  <si>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</si>
  <si>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</si>
  <si>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</si>
  <si>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</si>
  <si>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</si>
  <si>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</si>
  <si>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</si>
  <si>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</si>
  <si>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</si>
  <si>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</si>
  <si>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</si>
  <si>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</si>
  <si>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</si>
  <si>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</si>
  <si>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</si>
  <si>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</si>
  <si>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</si>
  <si>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</si>
  <si>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</si>
  <si>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</si>
  <si>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</si>
  <si>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</si>
  <si>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</si>
  <si>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</si>
  <si>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</si>
  <si>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</si>
  <si>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</si>
  <si>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</si>
  <si>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</si>
  <si>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</si>
  <si>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</si>
  <si>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</si>
  <si>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</si>
  <si>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</si>
  <si>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</si>
  <si>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</si>
  <si>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</si>
  <si>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</si>
  <si>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</si>
  <si>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</si>
  <si>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</si>
  <si>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</si>
  <si>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</si>
  <si>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</si>
  <si>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</si>
  <si>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</si>
  <si>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</si>
  <si>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</si>
  <si>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</si>
  <si>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</si>
  <si>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</si>
  <si>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</si>
  <si>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</si>
  <si>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</si>
  <si>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</si>
  <si>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</si>
  <si>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</si>
  <si>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</si>
  <si>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</si>
  <si>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</si>
  <si>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</si>
  <si>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Приложение 7 к Решению Думы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</si>
  <si>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</si>
  <si>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2 02 02051 05 0000 151</t>
  </si>
  <si>
    <t>Субсидии бюджетам муниципальных районов на реализацию федеральных целевых программ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</si>
  <si>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</si>
  <si>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</si>
  <si>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</si>
  <si>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</si>
  <si>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на 2017 год</t>
  </si>
  <si>
    <t>№ 132 от 24.11.2016г.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</si>
</sst>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2"/>
  <sheetViews>
    <sheetView tabSelected="1" zoomScale="70" zoomScaleNormal="70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100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109</v>
      </c>
      <c r="C4" s="53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108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8.75">
      <c r="A13" s="18">
        <v>1</v>
      </c>
      <c r="B13" s="18">
        <v>2</v>
      </c>
      <c r="C13" s="27">
        <v>3</v>
      </c>
    </row>
    <row r="14" spans="1:3" ht="37.5">
      <c r="A14" s="8" t="s">
        <v>4</v>
      </c>
      <c r="B14" s="9" t="s">
        <v>22</v>
      </c>
      <c r="C14" s="10">
        <f>C15+C19+C23+C25+C28+C30+C32+C34+C35+C17</f>
        <v>248395</v>
      </c>
    </row>
    <row r="15" spans="1:3" ht="37.5">
      <c r="A15" s="8" t="s">
        <v>5</v>
      </c>
      <c r="B15" s="11" t="s">
        <v>6</v>
      </c>
      <c r="C15" s="12">
        <f>SUM(C16)</f>
        <v>160486</v>
      </c>
    </row>
    <row r="16" spans="1:3" ht="37.5">
      <c r="A16" s="8" t="s">
        <v>7</v>
      </c>
      <c r="B16" s="11" t="s">
        <v>8</v>
      </c>
      <c r="C16" s="12">
        <v>160486</v>
      </c>
    </row>
    <row r="17" spans="1:3" ht="75">
      <c r="A17" s="8" t="s">
        <v>87</v>
      </c>
      <c r="B17" s="11" t="s">
        <v>88</v>
      </c>
      <c r="C17" s="12">
        <f>C18</f>
        <v>16300</v>
      </c>
    </row>
    <row r="18" spans="1:3" ht="56.25">
      <c r="A18" s="8" t="s">
        <v>89</v>
      </c>
      <c r="B18" s="11" t="s">
        <v>90</v>
      </c>
      <c r="C18" s="12">
        <v>16300</v>
      </c>
    </row>
    <row r="19" spans="1:3" ht="37.5">
      <c r="A19" s="8" t="s">
        <v>9</v>
      </c>
      <c r="B19" s="11" t="s">
        <v>10</v>
      </c>
      <c r="C19" s="12">
        <f>SUM(C20:C21)+C22</f>
        <v>10298</v>
      </c>
    </row>
    <row r="20" spans="1:3" ht="37.5">
      <c r="A20" s="8" t="s">
        <v>38</v>
      </c>
      <c r="B20" s="11" t="s">
        <v>26</v>
      </c>
      <c r="C20" s="12">
        <v>9200</v>
      </c>
    </row>
    <row r="21" spans="1:3" ht="37.5">
      <c r="A21" s="8" t="s">
        <v>39</v>
      </c>
      <c r="B21" s="11" t="s">
        <v>11</v>
      </c>
      <c r="C21" s="12">
        <v>839</v>
      </c>
    </row>
    <row r="22" spans="1:3" ht="75">
      <c r="A22" s="8" t="s">
        <v>84</v>
      </c>
      <c r="B22" s="49" t="s">
        <v>85</v>
      </c>
      <c r="C22" s="12">
        <v>259</v>
      </c>
    </row>
    <row r="23" spans="1:3" ht="37.5">
      <c r="A23" s="28" t="s">
        <v>12</v>
      </c>
      <c r="B23" s="11" t="s">
        <v>34</v>
      </c>
      <c r="C23" s="12">
        <f>SUM(C24)</f>
        <v>4600</v>
      </c>
    </row>
    <row r="24" spans="1:3" ht="93.75">
      <c r="A24" s="28" t="s">
        <v>27</v>
      </c>
      <c r="B24" s="31" t="s">
        <v>40</v>
      </c>
      <c r="C24" s="12">
        <v>4600</v>
      </c>
    </row>
    <row r="25" spans="1:3" ht="75">
      <c r="A25" s="33" t="s">
        <v>13</v>
      </c>
      <c r="B25" s="37" t="s">
        <v>14</v>
      </c>
      <c r="C25" s="34">
        <f>SUM(C26:C27)</f>
        <v>38163</v>
      </c>
    </row>
    <row r="26" spans="1:3" ht="131.25">
      <c r="A26" s="35" t="s">
        <v>41</v>
      </c>
      <c r="B26" s="31" t="s">
        <v>101</v>
      </c>
      <c r="C26" s="12">
        <v>36800</v>
      </c>
    </row>
    <row r="27" spans="1:3" ht="112.5">
      <c r="A27" s="28" t="s">
        <v>28</v>
      </c>
      <c r="B27" s="36" t="s">
        <v>37</v>
      </c>
      <c r="C27" s="12">
        <v>1363</v>
      </c>
    </row>
    <row r="28" spans="1:3" ht="37.5">
      <c r="A28" s="28" t="s">
        <v>15</v>
      </c>
      <c r="B28" s="11" t="s">
        <v>16</v>
      </c>
      <c r="C28" s="12">
        <f>SUM(C29)</f>
        <v>1042</v>
      </c>
    </row>
    <row r="29" spans="1:3" ht="37.5">
      <c r="A29" s="28" t="s">
        <v>17</v>
      </c>
      <c r="B29" s="11" t="s">
        <v>18</v>
      </c>
      <c r="C29" s="12">
        <v>1042</v>
      </c>
    </row>
    <row r="30" spans="1:3" ht="56.25">
      <c r="A30" s="38" t="s">
        <v>35</v>
      </c>
      <c r="B30" s="32" t="s">
        <v>42</v>
      </c>
      <c r="C30" s="34">
        <f>SUM(C31)</f>
        <v>306</v>
      </c>
    </row>
    <row r="31" spans="1:3" ht="37.5">
      <c r="A31" s="35" t="s">
        <v>43</v>
      </c>
      <c r="B31" s="29" t="s">
        <v>44</v>
      </c>
      <c r="C31" s="12">
        <v>306</v>
      </c>
    </row>
    <row r="32" spans="1:3" ht="56.25">
      <c r="A32" s="28" t="s">
        <v>19</v>
      </c>
      <c r="B32" s="11" t="s">
        <v>29</v>
      </c>
      <c r="C32" s="12">
        <f>SUM(C33)</f>
        <v>15500</v>
      </c>
    </row>
    <row r="33" spans="1:3" ht="75">
      <c r="A33" s="35" t="s">
        <v>45</v>
      </c>
      <c r="B33" s="29" t="s">
        <v>46</v>
      </c>
      <c r="C33" s="12">
        <v>15500</v>
      </c>
    </row>
    <row r="34" spans="1:3" ht="37.5">
      <c r="A34" s="28" t="s">
        <v>20</v>
      </c>
      <c r="B34" s="11" t="s">
        <v>21</v>
      </c>
      <c r="C34" s="12">
        <v>1700</v>
      </c>
    </row>
    <row r="35" spans="1:3" ht="18.75">
      <c r="A35" s="30" t="s">
        <v>30</v>
      </c>
      <c r="B35" s="11" t="s">
        <v>31</v>
      </c>
      <c r="C35" s="12">
        <f>SUM(C36)</f>
        <v>0</v>
      </c>
    </row>
    <row r="36" spans="1:3" ht="37.5">
      <c r="A36" s="30" t="s">
        <v>32</v>
      </c>
      <c r="B36" s="11" t="s">
        <v>33</v>
      </c>
      <c r="C36" s="12">
        <v>0</v>
      </c>
    </row>
    <row r="37" spans="1:3" ht="37.5">
      <c r="A37" s="8" t="s">
        <v>47</v>
      </c>
      <c r="B37" s="9" t="s">
        <v>48</v>
      </c>
      <c r="C37" s="10">
        <f>C38+C67</f>
        <v>333744.41000000003</v>
      </c>
    </row>
    <row r="38" spans="1:3" ht="56.25">
      <c r="A38" s="8" t="s">
        <v>49</v>
      </c>
      <c r="B38" s="11" t="s">
        <v>50</v>
      </c>
      <c r="C38" s="50">
        <f>C39+C43+C47+C65</f>
        <v>333744.41000000003</v>
      </c>
    </row>
    <row r="39" spans="1:3" ht="37.5">
      <c r="A39" s="8" t="s">
        <v>51</v>
      </c>
      <c r="B39" s="11" t="s">
        <v>52</v>
      </c>
      <c r="C39" s="12">
        <f>C40+C42+C41</f>
        <v>0</v>
      </c>
    </row>
    <row r="40" spans="1:3" ht="56.25">
      <c r="A40" s="39" t="s">
        <v>53</v>
      </c>
      <c r="B40" s="40" t="s">
        <v>54</v>
      </c>
      <c r="C40" s="41">
        <v>0</v>
      </c>
    </row>
    <row r="41" spans="1:3" ht="37.5">
      <c r="A41" s="39" t="s">
        <v>86</v>
      </c>
      <c r="B41" s="40" t="s">
        <v>94</v>
      </c>
      <c r="C41" s="41">
        <v>0</v>
      </c>
    </row>
    <row r="42" spans="1:3" ht="56.25">
      <c r="A42" s="8" t="s">
        <v>55</v>
      </c>
      <c r="B42" s="11" t="s">
        <v>56</v>
      </c>
      <c r="C42" s="41">
        <v>0</v>
      </c>
    </row>
    <row r="43" spans="1:3" ht="93.75">
      <c r="A43" s="8" t="s">
        <v>57</v>
      </c>
      <c r="B43" s="11" t="s">
        <v>58</v>
      </c>
      <c r="C43" s="50">
        <f>C44+C45+C46</f>
        <v>0</v>
      </c>
    </row>
    <row r="44" spans="1:3" ht="56.25">
      <c r="A44" s="8" t="s">
        <v>102</v>
      </c>
      <c r="B44" s="11" t="s">
        <v>103</v>
      </c>
      <c r="C44" s="50">
        <v>0</v>
      </c>
    </row>
    <row r="45" spans="1:3" ht="56.25">
      <c r="A45" s="8" t="s">
        <v>59</v>
      </c>
      <c r="B45" s="11" t="s">
        <v>60</v>
      </c>
      <c r="C45" s="50">
        <v>0</v>
      </c>
    </row>
    <row r="46" spans="1:3" ht="37.5">
      <c r="A46" s="8" t="s">
        <v>61</v>
      </c>
      <c r="B46" s="11" t="s">
        <v>62</v>
      </c>
      <c r="C46" s="50">
        <v>0</v>
      </c>
    </row>
    <row r="47" spans="1:3" ht="56.25">
      <c r="A47" s="39" t="s">
        <v>63</v>
      </c>
      <c r="B47" s="11" t="s">
        <v>64</v>
      </c>
      <c r="C47" s="50">
        <f>C48+C49+C50+C51+C52+C63+C64</f>
        <v>333744.41000000003</v>
      </c>
    </row>
    <row r="48" spans="1:3" ht="93.75">
      <c r="A48" s="39" t="s">
        <v>65</v>
      </c>
      <c r="B48" s="42" t="s">
        <v>66</v>
      </c>
      <c r="C48" s="12">
        <v>0</v>
      </c>
    </row>
    <row r="49" spans="1:3" ht="56.25">
      <c r="A49" s="39" t="s">
        <v>67</v>
      </c>
      <c r="B49" s="11" t="s">
        <v>68</v>
      </c>
      <c r="C49" s="12">
        <v>1304</v>
      </c>
    </row>
    <row r="50" spans="1:3" ht="93.75">
      <c r="A50" s="39" t="s">
        <v>69</v>
      </c>
      <c r="B50" s="43" t="s">
        <v>95</v>
      </c>
      <c r="C50" s="12">
        <v>0</v>
      </c>
    </row>
    <row r="51" spans="1:3" ht="75">
      <c r="A51" s="39" t="s">
        <v>70</v>
      </c>
      <c r="B51" s="11" t="s">
        <v>71</v>
      </c>
      <c r="C51" s="12">
        <v>1624</v>
      </c>
    </row>
    <row r="52" spans="1:3" ht="56.25">
      <c r="A52" s="39" t="s">
        <v>72</v>
      </c>
      <c r="B52" s="11" t="s">
        <v>73</v>
      </c>
      <c r="C52" s="12">
        <f>SUM(C53:C62)</f>
        <v>327451.41000000003</v>
      </c>
    </row>
    <row r="53" spans="1:3" ht="112.5">
      <c r="A53" s="54"/>
      <c r="B53" s="44" t="s">
        <v>74</v>
      </c>
      <c r="C53" s="12">
        <v>231255</v>
      </c>
    </row>
    <row r="54" spans="1:3" ht="131.25">
      <c r="A54" s="54"/>
      <c r="B54" s="44" t="s">
        <v>92</v>
      </c>
      <c r="C54" s="12">
        <v>66216</v>
      </c>
    </row>
    <row r="55" spans="1:3" ht="75">
      <c r="A55" s="54"/>
      <c r="B55" s="45" t="s">
        <v>75</v>
      </c>
      <c r="C55" s="12">
        <v>1003.4</v>
      </c>
    </row>
    <row r="56" spans="1:3" ht="93.75">
      <c r="A56" s="54"/>
      <c r="B56" s="42" t="s">
        <v>76</v>
      </c>
      <c r="C56" s="12">
        <v>18294</v>
      </c>
    </row>
    <row r="57" spans="1:3" ht="56.25">
      <c r="A57" s="54"/>
      <c r="B57" s="44" t="s">
        <v>91</v>
      </c>
      <c r="C57" s="12">
        <v>3337</v>
      </c>
    </row>
    <row r="58" spans="1:3" ht="112.5">
      <c r="A58" s="54"/>
      <c r="B58" s="44" t="s">
        <v>77</v>
      </c>
      <c r="C58" s="12">
        <v>538</v>
      </c>
    </row>
    <row r="59" spans="1:3" ht="75">
      <c r="A59" s="54"/>
      <c r="B59" s="42" t="s">
        <v>78</v>
      </c>
      <c r="C59" s="12">
        <v>5776</v>
      </c>
    </row>
    <row r="60" spans="1:3" ht="131.25">
      <c r="A60" s="54"/>
      <c r="B60" s="42" t="s">
        <v>96</v>
      </c>
      <c r="C60" s="12">
        <v>0.73</v>
      </c>
    </row>
    <row r="61" spans="1:3" ht="131.25">
      <c r="A61" s="54"/>
      <c r="B61" s="42" t="s">
        <v>97</v>
      </c>
      <c r="C61" s="12">
        <v>379.28</v>
      </c>
    </row>
    <row r="62" spans="1:3" ht="56.25">
      <c r="A62" s="55"/>
      <c r="B62" s="44" t="s">
        <v>79</v>
      </c>
      <c r="C62" s="12">
        <v>652</v>
      </c>
    </row>
    <row r="63" spans="1:3" ht="150">
      <c r="A63" s="39" t="s">
        <v>80</v>
      </c>
      <c r="B63" s="42" t="s">
        <v>81</v>
      </c>
      <c r="C63" s="12">
        <v>3365</v>
      </c>
    </row>
    <row r="64" spans="1:3" ht="56.25">
      <c r="A64" s="39" t="s">
        <v>104</v>
      </c>
      <c r="B64" s="42" t="s">
        <v>105</v>
      </c>
      <c r="C64" s="12">
        <v>0</v>
      </c>
    </row>
    <row r="65" spans="1:3" ht="112.5">
      <c r="A65" s="39" t="s">
        <v>82</v>
      </c>
      <c r="B65" s="46" t="s">
        <v>93</v>
      </c>
      <c r="C65" s="50">
        <v>0</v>
      </c>
    </row>
    <row r="66" spans="1:3" ht="75">
      <c r="A66" s="52" t="s">
        <v>98</v>
      </c>
      <c r="B66" s="31" t="s">
        <v>99</v>
      </c>
      <c r="C66" s="50">
        <v>0</v>
      </c>
    </row>
    <row r="67" spans="1:3" ht="75">
      <c r="A67" s="52" t="s">
        <v>106</v>
      </c>
      <c r="B67" s="31" t="s">
        <v>107</v>
      </c>
      <c r="C67" s="50">
        <v>0</v>
      </c>
    </row>
    <row r="68" spans="1:3" ht="18.75">
      <c r="A68" s="47"/>
      <c r="B68" s="48" t="s">
        <v>83</v>
      </c>
      <c r="C68" s="51">
        <f>C14+C37</f>
        <v>582139.41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2016-11-27T21:12:33Z</cp:lastPrinted>
  <dcterms:created xsi:type="dcterms:W3CDTF">2005-08-18T04:46:17Z</dcterms:created>
  <dcterms:modified xsi:type="dcterms:W3CDTF">2016-11-27T21:14:57Z</dcterms:modified>
  <cp:category/>
  <cp:version/>
  <cp:contentType/>
  <cp:contentStatus/>
</cp:coreProperties>
</file>